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\Desktop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K25" i="1" s="1"/>
  <c r="I25" i="1"/>
  <c r="J25" i="1"/>
  <c r="K24" i="1"/>
  <c r="G13" i="1"/>
  <c r="H13" i="1"/>
  <c r="I13" i="1"/>
  <c r="J13" i="1"/>
  <c r="K13" i="1"/>
  <c r="C25" i="1"/>
  <c r="D25" i="1"/>
  <c r="D13" i="1"/>
  <c r="C13" i="1"/>
  <c r="J37" i="1"/>
  <c r="K36" i="1"/>
  <c r="I37" i="1"/>
  <c r="H37" i="1"/>
  <c r="G37" i="1"/>
  <c r="D37" i="1"/>
  <c r="C37" i="1"/>
  <c r="K35" i="1"/>
  <c r="J20" i="1" l="1"/>
  <c r="J21" i="1"/>
  <c r="J22" i="1"/>
  <c r="I20" i="1"/>
  <c r="I21" i="1"/>
  <c r="I22" i="1"/>
  <c r="H20" i="1"/>
  <c r="H21" i="1"/>
  <c r="H22" i="1"/>
  <c r="H19" i="1"/>
  <c r="I19" i="1"/>
  <c r="J19" i="1"/>
  <c r="G20" i="1"/>
  <c r="G21" i="1"/>
  <c r="G22" i="1"/>
  <c r="G19" i="1"/>
  <c r="K19" i="1" s="1"/>
  <c r="D20" i="1"/>
  <c r="D21" i="1"/>
  <c r="D22" i="1"/>
  <c r="D19" i="1"/>
  <c r="C20" i="1"/>
  <c r="C21" i="1"/>
  <c r="C22" i="1"/>
  <c r="C19" i="1"/>
  <c r="K31" i="1"/>
  <c r="K34" i="1"/>
  <c r="K33" i="1"/>
  <c r="K32" i="1"/>
  <c r="K22" i="1"/>
  <c r="K10" i="1"/>
  <c r="K11" i="1"/>
  <c r="K7" i="1"/>
  <c r="K8" i="1"/>
  <c r="K9" i="1"/>
  <c r="K37" i="1" l="1"/>
  <c r="K20" i="1"/>
  <c r="K21" i="1"/>
  <c r="K23" i="1"/>
</calcChain>
</file>

<file path=xl/sharedStrings.xml><?xml version="1.0" encoding="utf-8"?>
<sst xmlns="http://schemas.openxmlformats.org/spreadsheetml/2006/main" count="41" uniqueCount="17">
  <si>
    <t>ราย</t>
  </si>
  <si>
    <t>รวม</t>
  </si>
  <si>
    <t>ปีงบประมาณ</t>
  </si>
  <si>
    <t>จำนวนเงิน (บาท)</t>
  </si>
  <si>
    <t>เกษตรกรรม</t>
  </si>
  <si>
    <t>ค้าขาย</t>
  </si>
  <si>
    <t>งานช่างและบริการ</t>
  </si>
  <si>
    <t>อื่นๆ</t>
  </si>
  <si>
    <t>รวม (ราย)</t>
  </si>
  <si>
    <t>สถิติการให้บริการเงินกู้ยืมเงินกองทุนส่งเสริมและพัฒนาคุณภาพชีวิตคนพิการ
เพื่อเป็นทุนประกอบอาชีพสำหรับคนพิการหรือผู้ดูแลคนพิการ</t>
  </si>
  <si>
    <t>สถิติผลการอนุมัติให้กู้ยืมเงินกองทุนฯ ภาพรวม</t>
  </si>
  <si>
    <t>สถิติการให้บริการกู้ยืมเงินกองทุนเพื่อเป็นทุนประกอบอาชีพสำหรับคนพิการและผู้ดูแลคนพิการ (กรุงเทพมหานคร)</t>
  </si>
  <si>
    <t>ข้อมูลการกู้ยืมเงินจำแนกตามกลุ่มอาชีพ (กรุงเทพมหานคร)</t>
  </si>
  <si>
    <t>ข้อมูลการกู้ยืมเงิน 3 อับดับสูงสุดตามกลุ่มอาชีพ (ส่วนภูมิภาค)</t>
  </si>
  <si>
    <t>สถิติการให้บริการกู้ยืมเงินกองทุนเพื่อเป็นทุนประกอบอาชีพสำหรับคนพิการและผู้ดูแลคนพิการ (ส่วนภูมิภาค)</t>
  </si>
  <si>
    <t>ข้อมูลการกู้ยืมเงิน 3 อับดับสูงสุดตามกลุ่มอาชีพ ภาพรวม</t>
  </si>
  <si>
    <t>ข้อมูล ณ วันที่ 24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</si>
</sst>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A6E3D3"/>
        <bgColor indexed="64"/>
      </patternFill>
    </fill>
    <fill>
      <patternFill patternType="solid">
        <fgColor rgb="FFA3E3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A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 readingOrder="1"/>
    </xf>
    <xf numFmtId="164" fontId="2" fillId="3" borderId="1" xfId="1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 readingOrder="1"/>
    </xf>
    <xf numFmtId="164" fontId="2" fillId="8" borderId="1" xfId="1" applyNumberFormat="1" applyFont="1" applyFill="1" applyBorder="1" applyAlignment="1">
      <alignment horizontal="center" vertical="center" wrapText="1" readingOrder="1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5" borderId="2" xfId="1" applyNumberFormat="1" applyFont="1" applyFill="1" applyBorder="1" applyAlignment="1">
      <alignment horizontal="center" vertical="center" wrapText="1" readingOrder="1"/>
    </xf>
    <xf numFmtId="164" fontId="0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164" fontId="3" fillId="9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5" borderId="2" xfId="1" applyNumberFormat="1" applyFont="1" applyFill="1" applyBorder="1" applyAlignment="1">
      <alignment horizontal="center" vertical="center" wrapText="1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3" fillId="5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2" fillId="8" borderId="1" xfId="1" applyNumberFormat="1" applyFont="1" applyFill="1" applyBorder="1" applyAlignment="1">
      <alignment horizontal="center" vertical="center" wrapText="1" readingOrder="1"/>
    </xf>
    <xf numFmtId="0" fontId="3" fillId="9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0" fontId="3" fillId="6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0" fontId="2" fillId="7" borderId="1" xfId="1" applyNumberFormat="1" applyFont="1" applyFill="1" applyBorder="1" applyAlignment="1">
      <alignment horizontal="center" vertical="center" wrapText="1" readingOrder="1"/>
    </xf>
    <xf numFmtId="164" fontId="2" fillId="7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readingOrder="1"/>
    </xf>
    <xf numFmtId="164" fontId="0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center" vertical="center" wrapText="1"/>
    </xf>
    <xf numFmtId="164" fontId="3" fillId="9" borderId="0" xfId="1" applyNumberFormat="1" applyFont="1" applyFill="1" applyBorder="1" applyAlignment="1">
      <alignment horizontal="center" vertical="center" wrapText="1" readingOrder="1"/>
    </xf>
    <xf numFmtId="164" fontId="3" fillId="6" borderId="0" xfId="1" applyNumberFormat="1" applyFont="1" applyFill="1" applyBorder="1" applyAlignment="1">
      <alignment horizontal="center" vertical="center" wrapText="1" readingOrder="1"/>
    </xf>
    <xf numFmtId="164" fontId="3" fillId="5" borderId="0" xfId="1" applyNumberFormat="1" applyFont="1" applyFill="1" applyBorder="1" applyAlignment="1">
      <alignment horizontal="center" vertical="center" wrapText="1" readingOrder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topLeftCell="A13" zoomScale="90" zoomScaleNormal="90" workbookViewId="0">
      <selection activeCell="E15" sqref="E15"/>
    </sheetView>
  </sheetViews>
  <sheetFormatPr defaultRowHeight="21" x14ac:dyDescent="0.35"/>
  <cols>
    <col min="1" max="1" width="9" style="9"/>
    <col min="2" max="2" width="16.125" style="9" customWidth="1"/>
    <col min="3" max="3" width="13" style="9" customWidth="1"/>
    <col min="4" max="4" width="25.25" style="9" customWidth="1"/>
    <col min="5" max="5" width="12.375" style="9" bestFit="1" customWidth="1"/>
    <col min="6" max="9" width="14.625" style="9" customWidth="1"/>
    <col min="10" max="10" width="14" style="9" customWidth="1"/>
    <col min="11" max="11" width="12.625" style="9" customWidth="1"/>
    <col min="12" max="16384" width="9" style="9"/>
  </cols>
  <sheetData>
    <row r="1" spans="2:11" ht="21" customHeight="1" x14ac:dyDescent="0.3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x14ac:dyDescent="0.35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21" customHeight="1" x14ac:dyDescent="0.35">
      <c r="B4" s="33" t="s">
        <v>11</v>
      </c>
      <c r="C4" s="33"/>
      <c r="D4" s="33"/>
      <c r="E4" s="8"/>
      <c r="F4" s="33" t="s">
        <v>12</v>
      </c>
      <c r="G4" s="33"/>
      <c r="H4" s="33"/>
      <c r="I4" s="33"/>
      <c r="J4" s="33"/>
      <c r="K4" s="33"/>
    </row>
    <row r="5" spans="2:11" ht="30" customHeight="1" x14ac:dyDescent="0.35">
      <c r="B5" s="33"/>
      <c r="C5" s="33"/>
      <c r="D5" s="33"/>
      <c r="E5" s="8"/>
      <c r="F5" s="33"/>
      <c r="G5" s="33"/>
      <c r="H5" s="33"/>
      <c r="I5" s="33"/>
      <c r="J5" s="33"/>
      <c r="K5" s="33"/>
    </row>
    <row r="6" spans="2:11" ht="21" customHeight="1" x14ac:dyDescent="0.35">
      <c r="B6" s="15" t="s">
        <v>2</v>
      </c>
      <c r="C6" s="2" t="s">
        <v>0</v>
      </c>
      <c r="D6" s="2" t="s">
        <v>3</v>
      </c>
      <c r="F6" s="15" t="s">
        <v>2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</row>
    <row r="7" spans="2:11" x14ac:dyDescent="0.35">
      <c r="B7" s="18">
        <v>2561</v>
      </c>
      <c r="C7" s="10">
        <v>619</v>
      </c>
      <c r="D7" s="10">
        <v>32314900</v>
      </c>
      <c r="F7" s="16">
        <v>2561</v>
      </c>
      <c r="G7" s="11">
        <v>13</v>
      </c>
      <c r="H7" s="11">
        <v>466</v>
      </c>
      <c r="I7" s="11">
        <v>137</v>
      </c>
      <c r="J7" s="11">
        <v>3</v>
      </c>
      <c r="K7" s="3">
        <f t="shared" ref="K7:K11" si="0">SUM(G7:J7)</f>
        <v>619</v>
      </c>
    </row>
    <row r="8" spans="2:11" x14ac:dyDescent="0.35">
      <c r="B8" s="17">
        <v>2562</v>
      </c>
      <c r="C8" s="5">
        <v>604</v>
      </c>
      <c r="D8" s="5">
        <v>33092447</v>
      </c>
      <c r="F8" s="17">
        <v>2562</v>
      </c>
      <c r="G8" s="12">
        <v>8</v>
      </c>
      <c r="H8" s="12">
        <v>489</v>
      </c>
      <c r="I8" s="12">
        <v>106</v>
      </c>
      <c r="J8" s="12">
        <v>1</v>
      </c>
      <c r="K8" s="1">
        <f t="shared" si="0"/>
        <v>604</v>
      </c>
    </row>
    <row r="9" spans="2:11" x14ac:dyDescent="0.35">
      <c r="B9" s="18">
        <v>2563</v>
      </c>
      <c r="C9" s="10">
        <v>610</v>
      </c>
      <c r="D9" s="10">
        <v>36775626</v>
      </c>
      <c r="F9" s="18">
        <v>2563</v>
      </c>
      <c r="G9" s="10">
        <v>10</v>
      </c>
      <c r="H9" s="10">
        <v>468</v>
      </c>
      <c r="I9" s="10">
        <v>129</v>
      </c>
      <c r="J9" s="10">
        <v>3</v>
      </c>
      <c r="K9" s="1">
        <f>SUM(G9:J9)</f>
        <v>610</v>
      </c>
    </row>
    <row r="10" spans="2:11" x14ac:dyDescent="0.35">
      <c r="B10" s="19">
        <v>2564</v>
      </c>
      <c r="C10" s="13">
        <v>1337</v>
      </c>
      <c r="D10" s="13">
        <v>41699716</v>
      </c>
      <c r="F10" s="19">
        <v>2564</v>
      </c>
      <c r="G10" s="12">
        <v>16</v>
      </c>
      <c r="H10" s="12">
        <v>1036</v>
      </c>
      <c r="I10" s="12">
        <v>285</v>
      </c>
      <c r="J10" s="12">
        <v>0</v>
      </c>
      <c r="K10" s="1">
        <f t="shared" si="0"/>
        <v>1337</v>
      </c>
    </row>
    <row r="11" spans="2:11" x14ac:dyDescent="0.35">
      <c r="B11" s="18">
        <v>2565</v>
      </c>
      <c r="C11" s="10">
        <v>467</v>
      </c>
      <c r="D11" s="10">
        <v>22010400</v>
      </c>
      <c r="F11" s="18">
        <v>2565</v>
      </c>
      <c r="G11" s="10">
        <v>10</v>
      </c>
      <c r="H11" s="10">
        <v>367</v>
      </c>
      <c r="I11" s="10">
        <v>90</v>
      </c>
      <c r="J11" s="28">
        <v>0</v>
      </c>
      <c r="K11" s="1">
        <f t="shared" si="0"/>
        <v>467</v>
      </c>
    </row>
    <row r="12" spans="2:11" x14ac:dyDescent="0.35">
      <c r="B12" s="18">
        <v>2566</v>
      </c>
      <c r="C12" s="10">
        <v>240</v>
      </c>
      <c r="D12" s="10">
        <v>12377400</v>
      </c>
      <c r="F12" s="18">
        <v>2566</v>
      </c>
      <c r="G12" s="10">
        <v>4</v>
      </c>
      <c r="H12" s="10">
        <v>195</v>
      </c>
      <c r="I12" s="10">
        <v>41</v>
      </c>
      <c r="J12" s="28">
        <v>0</v>
      </c>
      <c r="K12" s="1">
        <v>240</v>
      </c>
    </row>
    <row r="13" spans="2:11" x14ac:dyDescent="0.35">
      <c r="B13" s="20" t="s">
        <v>1</v>
      </c>
      <c r="C13" s="6">
        <f>SUM(C7:C12)</f>
        <v>3877</v>
      </c>
      <c r="D13" s="6">
        <f>SUM(D7:D12)</f>
        <v>178270489</v>
      </c>
      <c r="F13" s="15" t="s">
        <v>1</v>
      </c>
      <c r="G13" s="1">
        <f>SUM(G7:G12)</f>
        <v>61</v>
      </c>
      <c r="H13" s="1">
        <f>SUM(H7:H12)</f>
        <v>3021</v>
      </c>
      <c r="I13" s="1">
        <f>SUM(I7:I12)</f>
        <v>788</v>
      </c>
      <c r="J13" s="1">
        <f>SUM(J7:J12)</f>
        <v>7</v>
      </c>
      <c r="K13" s="1">
        <f>SUM(K7:K12)</f>
        <v>3877</v>
      </c>
    </row>
    <row r="16" spans="2:11" x14ac:dyDescent="0.35">
      <c r="B16" s="31" t="s">
        <v>14</v>
      </c>
      <c r="C16" s="31"/>
      <c r="D16" s="31"/>
      <c r="F16" s="31" t="s">
        <v>13</v>
      </c>
      <c r="G16" s="31"/>
      <c r="H16" s="31"/>
      <c r="I16" s="31"/>
      <c r="J16" s="31"/>
      <c r="K16" s="31"/>
    </row>
    <row r="17" spans="2:11" x14ac:dyDescent="0.35">
      <c r="B17" s="31"/>
      <c r="C17" s="31"/>
      <c r="D17" s="31"/>
      <c r="F17" s="31"/>
      <c r="G17" s="31"/>
      <c r="H17" s="31"/>
      <c r="I17" s="31"/>
      <c r="J17" s="31"/>
      <c r="K17" s="31"/>
    </row>
    <row r="18" spans="2:11" x14ac:dyDescent="0.35">
      <c r="B18" s="21" t="s">
        <v>2</v>
      </c>
      <c r="C18" s="7" t="s">
        <v>0</v>
      </c>
      <c r="D18" s="7" t="s">
        <v>3</v>
      </c>
      <c r="F18" s="21" t="s">
        <v>2</v>
      </c>
      <c r="G18" s="7" t="s">
        <v>4</v>
      </c>
      <c r="H18" s="7" t="s">
        <v>5</v>
      </c>
      <c r="I18" s="7" t="s">
        <v>6</v>
      </c>
      <c r="J18" s="7" t="s">
        <v>7</v>
      </c>
      <c r="K18" s="7" t="s">
        <v>8</v>
      </c>
    </row>
    <row r="19" spans="2:11" x14ac:dyDescent="0.35">
      <c r="B19" s="22">
        <v>2561</v>
      </c>
      <c r="C19" s="14">
        <f t="shared" ref="C19:D23" si="1">C31-C7</f>
        <v>22706</v>
      </c>
      <c r="D19" s="14">
        <f t="shared" si="1"/>
        <v>1076045893</v>
      </c>
      <c r="F19" s="22">
        <v>2561</v>
      </c>
      <c r="G19" s="14">
        <f t="shared" ref="G19:H23" si="2">G31-G7</f>
        <v>11925</v>
      </c>
      <c r="H19" s="14">
        <f t="shared" si="2"/>
        <v>7947</v>
      </c>
      <c r="I19" s="14">
        <f t="shared" ref="I19:J19" si="3">I31-I7</f>
        <v>2562</v>
      </c>
      <c r="J19" s="14">
        <f t="shared" si="3"/>
        <v>272</v>
      </c>
      <c r="K19" s="7">
        <f t="shared" ref="K19:K20" si="4">SUM(G19:J19)</f>
        <v>22706</v>
      </c>
    </row>
    <row r="20" spans="2:11" x14ac:dyDescent="0.35">
      <c r="B20" s="17">
        <v>2562</v>
      </c>
      <c r="C20" s="4">
        <f t="shared" si="1"/>
        <v>21480</v>
      </c>
      <c r="D20" s="4">
        <f t="shared" si="1"/>
        <v>1033005290</v>
      </c>
      <c r="F20" s="17">
        <v>2562</v>
      </c>
      <c r="G20" s="4">
        <f t="shared" si="2"/>
        <v>11064</v>
      </c>
      <c r="H20" s="4">
        <f t="shared" si="2"/>
        <v>7802</v>
      </c>
      <c r="I20" s="4">
        <f t="shared" ref="I20:J23" si="5">I32-I8</f>
        <v>2499</v>
      </c>
      <c r="J20" s="4">
        <f t="shared" si="5"/>
        <v>115</v>
      </c>
      <c r="K20" s="7">
        <f t="shared" si="4"/>
        <v>21480</v>
      </c>
    </row>
    <row r="21" spans="2:11" x14ac:dyDescent="0.35">
      <c r="B21" s="22">
        <v>2563</v>
      </c>
      <c r="C21" s="14">
        <f t="shared" si="1"/>
        <v>17882</v>
      </c>
      <c r="D21" s="14">
        <f t="shared" si="1"/>
        <v>859113394</v>
      </c>
      <c r="F21" s="22">
        <v>2563</v>
      </c>
      <c r="G21" s="14">
        <f t="shared" si="2"/>
        <v>9252</v>
      </c>
      <c r="H21" s="14">
        <f t="shared" si="2"/>
        <v>6501</v>
      </c>
      <c r="I21" s="14">
        <f t="shared" si="5"/>
        <v>2041</v>
      </c>
      <c r="J21" s="14">
        <f t="shared" si="5"/>
        <v>88</v>
      </c>
      <c r="K21" s="7">
        <f>SUM(G21:J21)</f>
        <v>17882</v>
      </c>
    </row>
    <row r="22" spans="2:11" x14ac:dyDescent="0.35">
      <c r="B22" s="17">
        <v>2564</v>
      </c>
      <c r="C22" s="4">
        <f t="shared" si="1"/>
        <v>25867</v>
      </c>
      <c r="D22" s="4">
        <f t="shared" si="1"/>
        <v>888566934</v>
      </c>
      <c r="F22" s="17">
        <v>2564</v>
      </c>
      <c r="G22" s="4">
        <f t="shared" si="2"/>
        <v>11172</v>
      </c>
      <c r="H22" s="4">
        <f t="shared" si="2"/>
        <v>11395</v>
      </c>
      <c r="I22" s="4">
        <f t="shared" si="5"/>
        <v>3126</v>
      </c>
      <c r="J22" s="4">
        <f t="shared" si="5"/>
        <v>174</v>
      </c>
      <c r="K22" s="7">
        <f t="shared" ref="K22:K24" si="6">SUM(G22:J22)</f>
        <v>25867</v>
      </c>
    </row>
    <row r="23" spans="2:11" x14ac:dyDescent="0.35">
      <c r="B23" s="22">
        <v>2565</v>
      </c>
      <c r="C23" s="14">
        <v>15462</v>
      </c>
      <c r="D23" s="14">
        <v>782854137</v>
      </c>
      <c r="F23" s="22">
        <v>2565</v>
      </c>
      <c r="G23" s="14">
        <v>7861</v>
      </c>
      <c r="H23" s="14">
        <v>5907</v>
      </c>
      <c r="I23" s="14">
        <v>1645</v>
      </c>
      <c r="J23" s="14">
        <v>49</v>
      </c>
      <c r="K23" s="7">
        <f t="shared" si="6"/>
        <v>15462</v>
      </c>
    </row>
    <row r="24" spans="2:11" x14ac:dyDescent="0.35">
      <c r="B24" s="22">
        <v>2566</v>
      </c>
      <c r="C24" s="14">
        <v>6797</v>
      </c>
      <c r="D24" s="14">
        <v>357600958</v>
      </c>
      <c r="F24" s="22">
        <v>2566</v>
      </c>
      <c r="G24" s="14">
        <v>3500</v>
      </c>
      <c r="H24" s="14">
        <v>2601</v>
      </c>
      <c r="I24" s="14">
        <v>664</v>
      </c>
      <c r="J24" s="14">
        <v>32</v>
      </c>
      <c r="K24" s="7">
        <f t="shared" si="6"/>
        <v>6797</v>
      </c>
    </row>
    <row r="25" spans="2:11" x14ac:dyDescent="0.35">
      <c r="B25" s="21" t="s">
        <v>1</v>
      </c>
      <c r="C25" s="7">
        <f>SUM(C19:C24)</f>
        <v>110194</v>
      </c>
      <c r="D25" s="7">
        <f>SUM(D19:D24)</f>
        <v>4997186606</v>
      </c>
      <c r="F25" s="21" t="s">
        <v>1</v>
      </c>
      <c r="G25" s="7">
        <f>SUM(G19:G24)</f>
        <v>54774</v>
      </c>
      <c r="H25" s="7">
        <f>SUM(H19:H24)</f>
        <v>42153</v>
      </c>
      <c r="I25" s="7">
        <f>SUM(I19:I24)</f>
        <v>12537</v>
      </c>
      <c r="J25" s="7">
        <f>SUM(J19:J24)</f>
        <v>730</v>
      </c>
      <c r="K25" s="7">
        <f>SUM(G25:J25)</f>
        <v>110194</v>
      </c>
    </row>
    <row r="28" spans="2:11" x14ac:dyDescent="0.35">
      <c r="B28" s="32" t="s">
        <v>10</v>
      </c>
      <c r="C28" s="32"/>
      <c r="D28" s="32"/>
      <c r="F28" s="32" t="s">
        <v>15</v>
      </c>
      <c r="G28" s="32"/>
      <c r="H28" s="32"/>
      <c r="I28" s="32"/>
      <c r="J28" s="32"/>
      <c r="K28" s="32"/>
    </row>
    <row r="29" spans="2:11" x14ac:dyDescent="0.35">
      <c r="B29" s="32"/>
      <c r="C29" s="32"/>
      <c r="D29" s="32"/>
      <c r="F29" s="32"/>
      <c r="G29" s="32"/>
      <c r="H29" s="32"/>
      <c r="I29" s="32"/>
      <c r="J29" s="32"/>
      <c r="K29" s="32"/>
    </row>
    <row r="30" spans="2:11" x14ac:dyDescent="0.35">
      <c r="B30" s="26" t="s">
        <v>2</v>
      </c>
      <c r="C30" s="27" t="s">
        <v>0</v>
      </c>
      <c r="D30" s="27" t="s">
        <v>3</v>
      </c>
      <c r="F30" s="26" t="s">
        <v>2</v>
      </c>
      <c r="G30" s="27" t="s">
        <v>4</v>
      </c>
      <c r="H30" s="27" t="s">
        <v>5</v>
      </c>
      <c r="I30" s="27" t="s">
        <v>6</v>
      </c>
      <c r="J30" s="27" t="s">
        <v>7</v>
      </c>
      <c r="K30" s="27" t="s">
        <v>8</v>
      </c>
    </row>
    <row r="31" spans="2:11" x14ac:dyDescent="0.35">
      <c r="B31" s="24">
        <v>2561</v>
      </c>
      <c r="C31" s="25">
        <v>23325</v>
      </c>
      <c r="D31" s="25">
        <v>1108360793</v>
      </c>
      <c r="F31" s="24">
        <v>2561</v>
      </c>
      <c r="G31" s="25">
        <v>11938</v>
      </c>
      <c r="H31" s="25">
        <v>8413</v>
      </c>
      <c r="I31" s="25">
        <v>2699</v>
      </c>
      <c r="J31" s="25">
        <v>275</v>
      </c>
      <c r="K31" s="23">
        <f t="shared" ref="K31:K32" si="7">SUM(G31:J31)</f>
        <v>23325</v>
      </c>
    </row>
    <row r="32" spans="2:11" x14ac:dyDescent="0.35">
      <c r="B32" s="17">
        <v>2562</v>
      </c>
      <c r="C32" s="4">
        <v>22084</v>
      </c>
      <c r="D32" s="4">
        <v>1066097737</v>
      </c>
      <c r="F32" s="17">
        <v>2562</v>
      </c>
      <c r="G32" s="4">
        <v>11072</v>
      </c>
      <c r="H32" s="4">
        <v>8291</v>
      </c>
      <c r="I32" s="4">
        <v>2605</v>
      </c>
      <c r="J32" s="4">
        <v>116</v>
      </c>
      <c r="K32" s="23">
        <f t="shared" si="7"/>
        <v>22084</v>
      </c>
    </row>
    <row r="33" spans="2:11" x14ac:dyDescent="0.35">
      <c r="B33" s="24">
        <v>2563</v>
      </c>
      <c r="C33" s="25">
        <v>18492</v>
      </c>
      <c r="D33" s="25">
        <v>895889020</v>
      </c>
      <c r="F33" s="24">
        <v>2563</v>
      </c>
      <c r="G33" s="25">
        <v>9262</v>
      </c>
      <c r="H33" s="25">
        <v>6969</v>
      </c>
      <c r="I33" s="25">
        <v>2170</v>
      </c>
      <c r="J33" s="25">
        <v>91</v>
      </c>
      <c r="K33" s="23">
        <f>SUM(G33:J33)</f>
        <v>18492</v>
      </c>
    </row>
    <row r="34" spans="2:11" x14ac:dyDescent="0.35">
      <c r="B34" s="19">
        <v>2564</v>
      </c>
      <c r="C34" s="13">
        <v>27204</v>
      </c>
      <c r="D34" s="13">
        <v>930266650</v>
      </c>
      <c r="F34" s="19">
        <v>2564</v>
      </c>
      <c r="G34" s="13">
        <v>11188</v>
      </c>
      <c r="H34" s="13">
        <v>12431</v>
      </c>
      <c r="I34" s="13">
        <v>3411</v>
      </c>
      <c r="J34" s="13">
        <v>174</v>
      </c>
      <c r="K34" s="23">
        <f t="shared" ref="K34" si="8">SUM(G34:J34)</f>
        <v>27204</v>
      </c>
    </row>
    <row r="35" spans="2:11" x14ac:dyDescent="0.35">
      <c r="B35" s="24">
        <v>2565</v>
      </c>
      <c r="C35" s="25">
        <v>15929</v>
      </c>
      <c r="D35" s="25">
        <v>804864537</v>
      </c>
      <c r="F35" s="24">
        <v>2565</v>
      </c>
      <c r="G35" s="25">
        <v>7871</v>
      </c>
      <c r="H35" s="25">
        <v>6274</v>
      </c>
      <c r="I35" s="25">
        <v>1735</v>
      </c>
      <c r="J35" s="25">
        <v>49</v>
      </c>
      <c r="K35" s="23">
        <f>SUM(G35:J35)</f>
        <v>15929</v>
      </c>
    </row>
    <row r="36" spans="2:11" x14ac:dyDescent="0.35">
      <c r="B36" s="24">
        <v>2566</v>
      </c>
      <c r="C36" s="25">
        <v>7037</v>
      </c>
      <c r="D36" s="25">
        <v>369978358</v>
      </c>
      <c r="F36" s="24">
        <v>2566</v>
      </c>
      <c r="G36" s="25">
        <v>3504</v>
      </c>
      <c r="H36" s="25">
        <v>2796</v>
      </c>
      <c r="I36" s="25">
        <v>705</v>
      </c>
      <c r="J36" s="25">
        <v>32</v>
      </c>
      <c r="K36" s="23">
        <f>SUM(G36:J36)</f>
        <v>7037</v>
      </c>
    </row>
    <row r="37" spans="2:11" x14ac:dyDescent="0.35">
      <c r="B37" s="26" t="s">
        <v>1</v>
      </c>
      <c r="C37" s="27">
        <f>SUM(C31:C36)</f>
        <v>114071</v>
      </c>
      <c r="D37" s="27">
        <f>SUM(D31:D36)</f>
        <v>5175457095</v>
      </c>
      <c r="F37" s="26" t="s">
        <v>1</v>
      </c>
      <c r="G37" s="27">
        <f>SUM(G31:G36)</f>
        <v>54835</v>
      </c>
      <c r="H37" s="27">
        <f>SUM(H31:H36)</f>
        <v>45174</v>
      </c>
      <c r="I37" s="27">
        <f>SUM(I31:I36)</f>
        <v>13325</v>
      </c>
      <c r="J37" s="27">
        <f>SUM(J31:J36)</f>
        <v>737</v>
      </c>
      <c r="K37" s="27">
        <f>SUM(G37:J37)</f>
        <v>114071</v>
      </c>
    </row>
    <row r="39" spans="2:11" x14ac:dyDescent="0.35">
      <c r="K39" s="29" t="s">
        <v>16</v>
      </c>
    </row>
  </sheetData>
  <mergeCells count="7">
    <mergeCell ref="B1:K3"/>
    <mergeCell ref="B16:D17"/>
    <mergeCell ref="F16:K17"/>
    <mergeCell ref="B28:D29"/>
    <mergeCell ref="F28:K29"/>
    <mergeCell ref="B4:D5"/>
    <mergeCell ref="F4:K5"/>
  </mergeCells>
  <pageMargins left="0.7" right="0.7" top="0.75" bottom="0.75" header="0.3" footer="0.3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2022-06-22T06:50:41Z</cp:lastPrinted>
  <dcterms:created xsi:type="dcterms:W3CDTF">2022-06-14T06:48:37Z</dcterms:created>
  <dcterms:modified xsi:type="dcterms:W3CDTF">2023-04-24T04:49:55Z</dcterms:modified>
</cp:coreProperties>
</file>